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GC Bid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<sst xmlns="http://schemas.openxmlformats.org/spreadsheetml/2006/main" count="75" uniqueCount="72">
  <si>
    <t>General Contractor Bid Template</t>
  </si>
  <si>
    <t>GC Bid Roll-Up Summary</t>
  </si>
  <si>
    <t>Roll up trade bids and self-perform work into a single GC bid. Pricing Summary calculates contract sum after general conditions, fee, contingency, bond, and insurance.</t>
  </si>
  <si>
    <t>CSI Division</t>
  </si>
  <si>
    <t>Scope</t>
  </si>
  <si>
    <t>Subcontractor</t>
  </si>
  <si>
    <t>Self Perform</t>
  </si>
  <si>
    <t>Subcontract</t>
  </si>
  <si>
    <t>Total</t>
  </si>
  <si>
    <t>01 General Requirements</t>
  </si>
  <si>
    <t>Project management, supervision, temp facilities</t>
  </si>
  <si>
    <t>Self</t>
  </si>
  <si>
    <t>02 Existing Conditions</t>
  </si>
  <si>
    <t>Demolition and abatement coordination</t>
  </si>
  <si>
    <t>Acme Demo</t>
  </si>
  <si>
    <t>03 Concrete</t>
  </si>
  <si>
    <t>CIP foundations and slabs</t>
  </si>
  <si>
    <t>04 Masonry</t>
  </si>
  <si>
    <t>CMU and brick veneer</t>
  </si>
  <si>
    <t>Stone Bros</t>
  </si>
  <si>
    <t>05 Metals</t>
  </si>
  <si>
    <t>Structural and miscellaneous steel</t>
  </si>
  <si>
    <t>Iron Works</t>
  </si>
  <si>
    <t>06 Wood and Plastics</t>
  </si>
  <si>
    <t>Rough and finish carpentry</t>
  </si>
  <si>
    <t>07 Thermal and Moisture</t>
  </si>
  <si>
    <t>Roofing, waterproofing, insulation</t>
  </si>
  <si>
    <t>Apex Roofing</t>
  </si>
  <si>
    <t>08 Openings</t>
  </si>
  <si>
    <t>Doors, frames, hardware, glazing</t>
  </si>
  <si>
    <t>NWG</t>
  </si>
  <si>
    <t>09 Finishes</t>
  </si>
  <si>
    <t>Drywall, paint, flooring, ceilings</t>
  </si>
  <si>
    <t>Multiple</t>
  </si>
  <si>
    <t>21 Fire Protection</t>
  </si>
  <si>
    <t>Sprinkler design-build</t>
  </si>
  <si>
    <t>Capital Fire</t>
  </si>
  <si>
    <t>22 Plumbing</t>
  </si>
  <si>
    <t>Plumbing rough and trim</t>
  </si>
  <si>
    <t>Valley Plumbing</t>
  </si>
  <si>
    <t>23 HVAC</t>
  </si>
  <si>
    <t>Mechanical equipment and ductwork</t>
  </si>
  <si>
    <t>Summit Mechanical</t>
  </si>
  <si>
    <t>26 Electrical</t>
  </si>
  <si>
    <t>Service, distribution, branch, lighting</t>
  </si>
  <si>
    <t>Metro Electric</t>
  </si>
  <si>
    <t>31 Earthwork</t>
  </si>
  <si>
    <t>Sitework and grading</t>
  </si>
  <si>
    <t>Earthcore</t>
  </si>
  <si>
    <t>32 Exterior Improvements</t>
  </si>
  <si>
    <t>Asphalt, landscape, fencing</t>
  </si>
  <si>
    <t>GreenScape</t>
  </si>
  <si>
    <t>Pricing Summary</t>
  </si>
  <si>
    <t>Direct Cost Subtotal</t>
  </si>
  <si>
    <t>General Conditions (8%)</t>
  </si>
  <si>
    <t>Insurance and Bond (1.5%)</t>
  </si>
  <si>
    <t>Contractor Fee (5%)</t>
  </si>
  <si>
    <t>Contingency (3%)</t>
  </si>
  <si>
    <t>Total GC Bid</t>
  </si>
  <si>
    <t>Template by BuildVision AI - buildvisionai.com - Generate this automatically with AI: https://buildvisionai.com</t>
  </si>
  <si>
    <t>How to use the General Contractor Bid Template</t>
  </si>
  <si>
    <t>1.</t>
  </si>
  <si>
    <t>Issue trade scopes and collect bids from at least three subs per division.</t>
  </si>
  <si>
    <t>2.</t>
  </si>
  <si>
    <t>Apply scope leveling to ensure apples-to-apples comparison.</t>
  </si>
  <si>
    <t>3.</t>
  </si>
  <si>
    <t>Roll up the lowest qualified sub bid for each division.</t>
  </si>
  <si>
    <t>4.</t>
  </si>
  <si>
    <t>Add general conditions, fee, contingency, bond, and insurance.</t>
  </si>
  <si>
    <t>5.</t>
  </si>
  <si>
    <t>Reconcile the GC bid against the engineering estimate before submission.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</si>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</sst>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color rgb="FF111827"/>
      <sz val="10"/>
      <name val="Calibri"/>
    </font>
    <font>
      <b/>
      <color rgb="FF0F172A"/>
      <sz val="11"/>
      <name val="Calibri"/>
    </font>
    <font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b/>
      <color rgb="FF1E3A8A"/>
      <sz val="11"/>
      <name val="Calibri"/>
    </font>
    <font>
      <color rgb="FF111827"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right" vertical="center"/>
    </xf>
    <xf numFmtId="164" fontId="6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right" vertical="center"/>
    </xf>
    <xf numFmtId="164" fontId="6" fillId="5" borderId="1" xfId="0" applyNumberFormat="1" applyFont="1" applyFill="1" applyBorder="1" applyAlignment="1">
      <alignment horizontal="right" vertical="center"/>
    </xf>
    <xf numFmtId="0" fontId="8" fillId="6" borderId="0" xfId="0" applyFont="1" applyFill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8" fillId="6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26" customWidth="1"/>
    <col min="2" max="2" width="38" customWidth="1"/>
    <col min="3" max="3" width="28" customWidth="1"/>
    <col min="4" max="5" width="14" customWidth="1"/>
    <col min="6" max="6" width="16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ht="20" customHeight="1" spans="1:6" x14ac:dyDescent="0.25">
      <c r="A2" s="2" t="s">
        <v>1</v>
      </c>
      <c r="B2" s="2"/>
      <c r="C2" s="2"/>
      <c r="D2" s="2"/>
      <c r="E2" s="2"/>
      <c r="F2" s="2"/>
    </row>
    <row r="3" ht="54" customHeight="1" spans="1:6" x14ac:dyDescent="0.25">
      <c r="A3" s="3" t="s">
        <v>2</v>
      </c>
      <c r="B3" s="3"/>
      <c r="C3" s="3"/>
      <c r="D3" s="3"/>
      <c r="E3" s="3"/>
      <c r="F3" s="3"/>
    </row>
    <row r="4" ht="28" customHeight="1" spans="1:6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ht="22" customHeight="1" spans="1:6" x14ac:dyDescent="0.25">
      <c r="A5" s="5" t="s">
        <v>9</v>
      </c>
      <c r="B5" s="5" t="s">
        <v>10</v>
      </c>
      <c r="C5" s="5" t="s">
        <v>11</v>
      </c>
      <c r="D5" s="6">
        <v>145000</v>
      </c>
      <c r="E5" s="6">
        <v>0</v>
      </c>
      <c r="F5" s="6">
        <v>145000</v>
      </c>
    </row>
    <row r="6" ht="22" customHeight="1" spans="1:6" x14ac:dyDescent="0.25">
      <c r="A6" s="5" t="s">
        <v>12</v>
      </c>
      <c r="B6" s="5" t="s">
        <v>13</v>
      </c>
      <c r="C6" s="5" t="s">
        <v>14</v>
      </c>
      <c r="D6" s="6">
        <v>0</v>
      </c>
      <c r="E6" s="6">
        <v>95000</v>
      </c>
      <c r="F6" s="6">
        <v>95000</v>
      </c>
    </row>
    <row r="7" ht="22" customHeight="1" spans="1:6" x14ac:dyDescent="0.25">
      <c r="A7" s="5" t="s">
        <v>15</v>
      </c>
      <c r="B7" s="5" t="s">
        <v>16</v>
      </c>
      <c r="C7" s="5" t="s">
        <v>11</v>
      </c>
      <c r="D7" s="6">
        <v>165000</v>
      </c>
      <c r="E7" s="6">
        <v>0</v>
      </c>
      <c r="F7" s="6">
        <v>165000</v>
      </c>
    </row>
    <row r="8" ht="22" customHeight="1" spans="1:6" x14ac:dyDescent="0.25">
      <c r="A8" s="5" t="s">
        <v>17</v>
      </c>
      <c r="B8" s="5" t="s">
        <v>18</v>
      </c>
      <c r="C8" s="5" t="s">
        <v>19</v>
      </c>
      <c r="D8" s="6">
        <v>0</v>
      </c>
      <c r="E8" s="6">
        <v>88000</v>
      </c>
      <c r="F8" s="6">
        <v>88000</v>
      </c>
    </row>
    <row r="9" ht="22" customHeight="1" spans="1:6" x14ac:dyDescent="0.25">
      <c r="A9" s="5" t="s">
        <v>20</v>
      </c>
      <c r="B9" s="5" t="s">
        <v>21</v>
      </c>
      <c r="C9" s="5" t="s">
        <v>22</v>
      </c>
      <c r="D9" s="6">
        <v>0</v>
      </c>
      <c r="E9" s="6">
        <v>245000</v>
      </c>
      <c r="F9" s="6">
        <v>245000</v>
      </c>
    </row>
    <row r="10" ht="22" customHeight="1" spans="1:6" x14ac:dyDescent="0.25">
      <c r="A10" s="5" t="s">
        <v>23</v>
      </c>
      <c r="B10" s="5" t="s">
        <v>24</v>
      </c>
      <c r="C10" s="5" t="s">
        <v>11</v>
      </c>
      <c r="D10" s="6">
        <v>78000</v>
      </c>
      <c r="E10" s="6">
        <v>0</v>
      </c>
      <c r="F10" s="6">
        <v>78000</v>
      </c>
    </row>
    <row r="11" ht="22" customHeight="1" spans="1:6" x14ac:dyDescent="0.25">
      <c r="A11" s="5" t="s">
        <v>25</v>
      </c>
      <c r="B11" s="5" t="s">
        <v>26</v>
      </c>
      <c r="C11" s="5" t="s">
        <v>27</v>
      </c>
      <c r="D11" s="6">
        <v>0</v>
      </c>
      <c r="E11" s="6">
        <v>145000</v>
      </c>
      <c r="F11" s="6">
        <v>145000</v>
      </c>
    </row>
    <row r="12" ht="22" customHeight="1" spans="1:6" x14ac:dyDescent="0.25">
      <c r="A12" s="5" t="s">
        <v>28</v>
      </c>
      <c r="B12" s="5" t="s">
        <v>29</v>
      </c>
      <c r="C12" s="5" t="s">
        <v>30</v>
      </c>
      <c r="D12" s="6">
        <v>0</v>
      </c>
      <c r="E12" s="6">
        <v>165000</v>
      </c>
      <c r="F12" s="6">
        <v>165000</v>
      </c>
    </row>
    <row r="13" ht="22" customHeight="1" spans="1:6" x14ac:dyDescent="0.25">
      <c r="A13" s="5" t="s">
        <v>31</v>
      </c>
      <c r="B13" s="5" t="s">
        <v>32</v>
      </c>
      <c r="C13" s="5" t="s">
        <v>33</v>
      </c>
      <c r="D13" s="6">
        <v>0</v>
      </c>
      <c r="E13" s="6">
        <v>285000</v>
      </c>
      <c r="F13" s="6">
        <v>285000</v>
      </c>
    </row>
    <row r="14" ht="22" customHeight="1" spans="1:6" x14ac:dyDescent="0.25">
      <c r="A14" s="5" t="s">
        <v>34</v>
      </c>
      <c r="B14" s="5" t="s">
        <v>35</v>
      </c>
      <c r="C14" s="5" t="s">
        <v>36</v>
      </c>
      <c r="D14" s="6">
        <v>0</v>
      </c>
      <c r="E14" s="6">
        <v>78000</v>
      </c>
      <c r="F14" s="6">
        <v>78000</v>
      </c>
    </row>
    <row r="15" ht="22" customHeight="1" spans="1:6" x14ac:dyDescent="0.25">
      <c r="A15" s="5" t="s">
        <v>37</v>
      </c>
      <c r="B15" s="5" t="s">
        <v>38</v>
      </c>
      <c r="C15" s="5" t="s">
        <v>39</v>
      </c>
      <c r="D15" s="6">
        <v>0</v>
      </c>
      <c r="E15" s="6">
        <v>195000</v>
      </c>
      <c r="F15" s="6">
        <v>195000</v>
      </c>
    </row>
    <row r="16" ht="22" customHeight="1" spans="1:6" x14ac:dyDescent="0.25">
      <c r="A16" s="5" t="s">
        <v>40</v>
      </c>
      <c r="B16" s="5" t="s">
        <v>41</v>
      </c>
      <c r="C16" s="5" t="s">
        <v>42</v>
      </c>
      <c r="D16" s="6">
        <v>0</v>
      </c>
      <c r="E16" s="6">
        <v>358000</v>
      </c>
      <c r="F16" s="6">
        <v>358000</v>
      </c>
    </row>
    <row r="17" ht="22" customHeight="1" spans="1:6" x14ac:dyDescent="0.25">
      <c r="A17" s="5" t="s">
        <v>43</v>
      </c>
      <c r="B17" s="5" t="s">
        <v>44</v>
      </c>
      <c r="C17" s="5" t="s">
        <v>45</v>
      </c>
      <c r="D17" s="6">
        <v>0</v>
      </c>
      <c r="E17" s="6">
        <v>295000</v>
      </c>
      <c r="F17" s="6">
        <v>295000</v>
      </c>
    </row>
    <row r="18" ht="22" customHeight="1" spans="1:6" x14ac:dyDescent="0.25">
      <c r="A18" s="5" t="s">
        <v>46</v>
      </c>
      <c r="B18" s="5" t="s">
        <v>47</v>
      </c>
      <c r="C18" s="5" t="s">
        <v>48</v>
      </c>
      <c r="D18" s="6">
        <v>0</v>
      </c>
      <c r="E18" s="6">
        <v>95000</v>
      </c>
      <c r="F18" s="6">
        <v>95000</v>
      </c>
    </row>
    <row r="19" ht="22" customHeight="1" spans="1:6" x14ac:dyDescent="0.25">
      <c r="A19" s="5" t="s">
        <v>49</v>
      </c>
      <c r="B19" s="5" t="s">
        <v>50</v>
      </c>
      <c r="C19" s="5" t="s">
        <v>51</v>
      </c>
      <c r="D19" s="6">
        <v>0</v>
      </c>
      <c r="E19" s="6">
        <v>65000</v>
      </c>
      <c r="F19" s="6">
        <v>65000</v>
      </c>
    </row>
    <row r="21" ht="24" customHeight="1" spans="1:6" x14ac:dyDescent="0.25">
      <c r="A21" s="7" t="s">
        <v>52</v>
      </c>
      <c r="B21" s="7"/>
      <c r="C21" s="7"/>
      <c r="D21" s="7"/>
      <c r="E21" s="7"/>
      <c r="F21" s="7"/>
    </row>
    <row r="22" spans="1:6" x14ac:dyDescent="0.25">
      <c r="A22" s="8" t="s">
        <v>53</v>
      </c>
      <c r="B22" s="8"/>
      <c r="C22" s="8"/>
      <c r="D22" s="8"/>
      <c r="E22" s="8"/>
      <c r="F22" s="9">
        <f>145000+95000+165000+88000+245000+78000+145000+165000+285000+78000+195000+358000+295000+95000+65000</f>
      </c>
    </row>
    <row r="23" spans="1:6" x14ac:dyDescent="0.25">
      <c r="A23" s="10" t="s">
        <v>54</v>
      </c>
      <c r="B23" s="10"/>
      <c r="C23" s="10"/>
      <c r="D23" s="10"/>
      <c r="E23" s="10"/>
      <c r="F23" s="11">
        <f>(145000+95000+165000+88000+245000+78000+145000+165000+285000+78000+195000+358000+295000+95000+65000)*0.08</f>
      </c>
    </row>
    <row r="24" spans="1:6" x14ac:dyDescent="0.25">
      <c r="A24" s="10" t="s">
        <v>55</v>
      </c>
      <c r="B24" s="10"/>
      <c r="C24" s="10"/>
      <c r="D24" s="10"/>
      <c r="E24" s="10"/>
      <c r="F24" s="11">
        <f>(145000+95000+165000+88000+245000+78000+145000+165000+285000+78000+195000+358000+295000+95000+65000)*0.015</f>
      </c>
    </row>
    <row r="25" spans="1:6" x14ac:dyDescent="0.25">
      <c r="A25" s="10" t="s">
        <v>56</v>
      </c>
      <c r="B25" s="10"/>
      <c r="C25" s="10"/>
      <c r="D25" s="10"/>
      <c r="E25" s="10"/>
      <c r="F25" s="11">
        <f>(145000+95000+165000+88000+245000+78000+145000+165000+285000+78000+195000+358000+295000+95000+65000)*0.05</f>
      </c>
    </row>
    <row r="26" spans="1:6" x14ac:dyDescent="0.25">
      <c r="A26" s="10" t="s">
        <v>57</v>
      </c>
      <c r="B26" s="10"/>
      <c r="C26" s="10"/>
      <c r="D26" s="10"/>
      <c r="E26" s="10"/>
      <c r="F26" s="11">
        <f>(145000+95000+165000+88000+245000+78000+145000+165000+285000+78000+195000+358000+295000+95000+65000)*0.03</f>
      </c>
    </row>
    <row r="27" spans="1:6" x14ac:dyDescent="0.25">
      <c r="A27" s="12" t="s">
        <v>58</v>
      </c>
      <c r="B27" s="12"/>
      <c r="C27" s="12"/>
      <c r="D27" s="12"/>
      <c r="E27" s="12"/>
      <c r="F27" s="13">
        <f>(145000+95000+165000+88000+245000+78000+145000+165000+285000+78000+195000+358000+295000+95000+65000)*1.175</f>
      </c>
    </row>
    <row r="29" ht="26" customHeight="1" spans="1:6" x14ac:dyDescent="0.25">
      <c r="A29" s="14" t="s">
        <v>59</v>
      </c>
      <c r="B29" s="14"/>
      <c r="C29" s="14"/>
      <c r="D29" s="14"/>
      <c r="E29" s="14"/>
      <c r="F29" s="14"/>
    </row>
  </sheetData>
  <mergeCells count="11">
    <mergeCell ref="A1:F1"/>
    <mergeCell ref="A2:F2"/>
    <mergeCell ref="A3:F3"/>
    <mergeCell ref="A21:F21"/>
    <mergeCell ref="A22:E22"/>
    <mergeCell ref="A23:E23"/>
    <mergeCell ref="A24:E24"/>
    <mergeCell ref="A25:E25"/>
    <mergeCell ref="A26:E26"/>
    <mergeCell ref="A27:E27"/>
    <mergeCell ref="A29:F29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5" t="s">
        <v>60</v>
      </c>
      <c r="B1" s="15"/>
    </row>
    <row r="3" ht="20" customHeight="1" spans="1:2" x14ac:dyDescent="0.25">
      <c r="A3" s="16" t="s">
        <v>61</v>
      </c>
      <c r="B3" s="17" t="s">
        <v>62</v>
      </c>
    </row>
    <row r="4" ht="20" customHeight="1" spans="1:2" x14ac:dyDescent="0.25">
      <c r="A4" s="16" t="s">
        <v>63</v>
      </c>
      <c r="B4" s="17" t="s">
        <v>64</v>
      </c>
    </row>
    <row r="5" ht="20" customHeight="1" spans="1:2" x14ac:dyDescent="0.25">
      <c r="A5" s="16" t="s">
        <v>65</v>
      </c>
      <c r="B5" s="17" t="s">
        <v>66</v>
      </c>
    </row>
    <row r="6" ht="20" customHeight="1" spans="1:2" x14ac:dyDescent="0.25">
      <c r="A6" s="16" t="s">
        <v>67</v>
      </c>
      <c r="B6" s="17" t="s">
        <v>68</v>
      </c>
    </row>
    <row r="7" ht="20" customHeight="1" spans="1:2" x14ac:dyDescent="0.25">
      <c r="A7" s="16" t="s">
        <v>69</v>
      </c>
      <c r="B7" s="17" t="s">
        <v>70</v>
      </c>
    </row>
    <row r="9" ht="26" customHeight="1" spans="1:2" x14ac:dyDescent="0.25">
      <c r="A9" t="s">
        <v>71</v>
      </c>
      <c r="B9" s="18" t="s">
        <v>59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GC Bid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General Contractor Bid Template</dc:title>
  <dc:subject>Construction Estimating Template</dc:subject>
  <dc:description>GC Bid Roll-Up Summary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