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lectrical Bid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<sst xmlns="http://schemas.openxmlformats.org/spreadsheetml/2006/main" count="80" uniqueCount="65">
  <si>
    <t>Electrical Bid Template</t>
  </si>
  <si>
    <t>Electrical Trade Bid Form</t>
  </si>
  <si>
    <t>Trade-specific bid for electrical scope. Provide pricing for service, distribution, branch circuits, devices, lighting, and low-voltage rough.</t>
  </si>
  <si>
    <t>Item</t>
  </si>
  <si>
    <t>Description</t>
  </si>
  <si>
    <t>Quantity</t>
  </si>
  <si>
    <t>Unit</t>
  </si>
  <si>
    <t>Material</t>
  </si>
  <si>
    <t>Labor</t>
  </si>
  <si>
    <t>Total</t>
  </si>
  <si>
    <t>Service and Distribution</t>
  </si>
  <si>
    <t>Main Service Entrance</t>
  </si>
  <si>
    <t>1200A 277/480V service from utility</t>
  </si>
  <si>
    <t>LS</t>
  </si>
  <si>
    <t>Main Switchboard</t>
  </si>
  <si>
    <t>1200A MSB with metering and surge protection</t>
  </si>
  <si>
    <t>EA</t>
  </si>
  <si>
    <t>Distribution Panels</t>
  </si>
  <si>
    <t>225A 277/480V panels with 42 spaces</t>
  </si>
  <si>
    <t>Step-Down Transformers</t>
  </si>
  <si>
    <t>75kVA 480-208/120V K-13</t>
  </si>
  <si>
    <t>Branch Wiring and Devices</t>
  </si>
  <si>
    <t>Lighting Branch Circuits</t>
  </si>
  <si>
    <t>20A circuits in EMT with THHN</t>
  </si>
  <si>
    <t>Receptacle Branch Circuits</t>
  </si>
  <si>
    <t>Receptacles</t>
  </si>
  <si>
    <t>Spec grade 20A duplex receptacles</t>
  </si>
  <si>
    <t>Switches</t>
  </si>
  <si>
    <t>Spec grade single pole and three way</t>
  </si>
  <si>
    <t>Lighting</t>
  </si>
  <si>
    <t>LED Troffers</t>
  </si>
  <si>
    <t>2x4 LED 4000K with dimming driver</t>
  </si>
  <si>
    <t>LED Downlights</t>
  </si>
  <si>
    <t>6 inch LED 3500K dimmable</t>
  </si>
  <si>
    <t>Linear Fixtures</t>
  </si>
  <si>
    <t>Suspended LED linear with controls</t>
  </si>
  <si>
    <t>Lighting Controls</t>
  </si>
  <si>
    <t>Occupancy sensors and dimming controls</t>
  </si>
  <si>
    <t>Low Voltage and Special Systems</t>
  </si>
  <si>
    <t>Fire Alarm</t>
  </si>
  <si>
    <t>Initiating and notification devices, panel</t>
  </si>
  <si>
    <t>Data and Telecom Rough</t>
  </si>
  <si>
    <t>Conduit and pull boxes for low voltage</t>
  </si>
  <si>
    <t>Equipment Connections</t>
  </si>
  <si>
    <t>HVAC unit and motor connections</t>
  </si>
  <si>
    <t>Pricing Summary</t>
  </si>
  <si>
    <t>Material Subtotal</t>
  </si>
  <si>
    <t>Labor Subtotal</t>
  </si>
  <si>
    <t>Subtotal</t>
  </si>
  <si>
    <t>Bond and Insurance (1.5%)</t>
  </si>
  <si>
    <t>Overhead and Profit (12%)</t>
  </si>
  <si>
    <t>Total Electrical Bid</t>
  </si>
  <si>
    <t>Template by BuildVision AI - buildvisionai.com - Generate this automatically with AI: https://buildvisionai.com</t>
  </si>
  <si>
    <t>How to use the Electrical Bid Template</t>
  </si>
  <si>
    <t>1.</t>
  </si>
  <si>
    <t>Confirm electrical drawings, specifications, and addenda.</t>
  </si>
  <si>
    <t>2.</t>
  </si>
  <si>
    <t>Walk the site to assess access, existing conditions, and utility coordination.</t>
  </si>
  <si>
    <t>3.</t>
  </si>
  <si>
    <t>Get quotes from your equipment suppliers and lighting agents.</t>
  </si>
  <si>
    <t>4.</t>
  </si>
  <si>
    <t>Apply your shop labor rates including burden and benefits.</t>
  </si>
  <si>
    <t>5.</t>
  </si>
  <si>
    <t>Add bond, insurance, and your overhead and profit markup.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</si>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</sst>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111827"/>
      <sz val="10"/>
      <name val="Calibri"/>
    </font>
    <font>
      <color rgb="FF0F172A"/>
      <sz val="11"/>
      <name val="Calibri"/>
    </font>
    <font>
      <b/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color rgb="FF111827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164" fontId="8" fillId="6" borderId="1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32" customWidth="1"/>
    <col min="2" max="2" width="50" customWidth="1"/>
    <col min="3" max="3" width="12" customWidth="1"/>
    <col min="4" max="4" width="10" customWidth="1"/>
    <col min="5" max="6" width="14" customWidth="1"/>
    <col min="7" max="7" width="16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0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40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28" customHeight="1" spans="1:7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4" customHeight="1" spans="1:7" x14ac:dyDescent="0.25">
      <c r="A5" s="5" t="s">
        <v>10</v>
      </c>
      <c r="B5" s="5"/>
      <c r="C5" s="5"/>
      <c r="D5" s="5"/>
      <c r="E5" s="5"/>
      <c r="F5" s="5"/>
      <c r="G5" s="5"/>
    </row>
    <row r="6" ht="22" customHeight="1" spans="1:7" x14ac:dyDescent="0.25">
      <c r="A6" s="6" t="s">
        <v>11</v>
      </c>
      <c r="B6" s="6" t="s">
        <v>12</v>
      </c>
      <c r="C6" s="7">
        <v>1</v>
      </c>
      <c r="D6" s="6" t="s">
        <v>13</v>
      </c>
      <c r="E6" s="8">
        <v>18500</v>
      </c>
      <c r="F6" s="8">
        <v>12000</v>
      </c>
      <c r="G6" s="8">
        <v>30500</v>
      </c>
    </row>
    <row r="7" ht="22" customHeight="1" spans="1:7" x14ac:dyDescent="0.25">
      <c r="A7" s="6" t="s">
        <v>14</v>
      </c>
      <c r="B7" s="6" t="s">
        <v>15</v>
      </c>
      <c r="C7" s="7">
        <v>1</v>
      </c>
      <c r="D7" s="6" t="s">
        <v>16</v>
      </c>
      <c r="E7" s="8">
        <v>28500</v>
      </c>
      <c r="F7" s="8">
        <v>8500</v>
      </c>
      <c r="G7" s="8">
        <v>37000</v>
      </c>
    </row>
    <row r="8" ht="22" customHeight="1" spans="1:7" x14ac:dyDescent="0.25">
      <c r="A8" s="6" t="s">
        <v>17</v>
      </c>
      <c r="B8" s="6" t="s">
        <v>18</v>
      </c>
      <c r="C8" s="7">
        <v>4</v>
      </c>
      <c r="D8" s="6" t="s">
        <v>16</v>
      </c>
      <c r="E8" s="8">
        <v>4200</v>
      </c>
      <c r="F8" s="8">
        <v>1800</v>
      </c>
      <c r="G8" s="8">
        <v>24000</v>
      </c>
    </row>
    <row r="9" ht="22" customHeight="1" spans="1:7" x14ac:dyDescent="0.25">
      <c r="A9" s="6" t="s">
        <v>19</v>
      </c>
      <c r="B9" s="6" t="s">
        <v>20</v>
      </c>
      <c r="C9" s="7">
        <v>2</v>
      </c>
      <c r="D9" s="6" t="s">
        <v>16</v>
      </c>
      <c r="E9" s="8">
        <v>6800</v>
      </c>
      <c r="F9" s="8">
        <v>2400</v>
      </c>
      <c r="G9" s="8">
        <v>18400</v>
      </c>
    </row>
    <row r="10" ht="24" customHeight="1" spans="1:7" x14ac:dyDescent="0.25">
      <c r="A10" s="5" t="s">
        <v>21</v>
      </c>
      <c r="B10" s="5"/>
      <c r="C10" s="5"/>
      <c r="D10" s="5"/>
      <c r="E10" s="5"/>
      <c r="F10" s="5"/>
      <c r="G10" s="5"/>
    </row>
    <row r="11" ht="22" customHeight="1" spans="1:7" x14ac:dyDescent="0.25">
      <c r="A11" s="6" t="s">
        <v>22</v>
      </c>
      <c r="B11" s="6" t="s">
        <v>23</v>
      </c>
      <c r="C11" s="7">
        <v>32</v>
      </c>
      <c r="D11" s="6" t="s">
        <v>16</v>
      </c>
      <c r="E11" s="8">
        <v>285</v>
      </c>
      <c r="F11" s="8">
        <v>425</v>
      </c>
      <c r="G11" s="8">
        <v>22720</v>
      </c>
    </row>
    <row r="12" ht="22" customHeight="1" spans="1:7" x14ac:dyDescent="0.25">
      <c r="A12" s="6" t="s">
        <v>24</v>
      </c>
      <c r="B12" s="6" t="s">
        <v>23</v>
      </c>
      <c r="C12" s="7">
        <v>48</v>
      </c>
      <c r="D12" s="6" t="s">
        <v>16</v>
      </c>
      <c r="E12" s="8">
        <v>220</v>
      </c>
      <c r="F12" s="8">
        <v>380</v>
      </c>
      <c r="G12" s="8">
        <v>28800</v>
      </c>
    </row>
    <row r="13" ht="22" customHeight="1" spans="1:7" x14ac:dyDescent="0.25">
      <c r="A13" s="6" t="s">
        <v>25</v>
      </c>
      <c r="B13" s="6" t="s">
        <v>26</v>
      </c>
      <c r="C13" s="7">
        <v>240</v>
      </c>
      <c r="D13" s="6" t="s">
        <v>16</v>
      </c>
      <c r="E13" s="8">
        <v>18</v>
      </c>
      <c r="F13" s="8">
        <v>35</v>
      </c>
      <c r="G13" s="8">
        <v>12720</v>
      </c>
    </row>
    <row r="14" ht="22" customHeight="1" spans="1:7" x14ac:dyDescent="0.25">
      <c r="A14" s="6" t="s">
        <v>27</v>
      </c>
      <c r="B14" s="6" t="s">
        <v>28</v>
      </c>
      <c r="C14" s="7">
        <v>86</v>
      </c>
      <c r="D14" s="6" t="s">
        <v>16</v>
      </c>
      <c r="E14" s="8">
        <v>22</v>
      </c>
      <c r="F14" s="8">
        <v>38</v>
      </c>
      <c r="G14" s="8">
        <v>5160</v>
      </c>
    </row>
    <row r="15" ht="24" customHeight="1" spans="1:7" x14ac:dyDescent="0.25">
      <c r="A15" s="5" t="s">
        <v>29</v>
      </c>
      <c r="B15" s="5"/>
      <c r="C15" s="5"/>
      <c r="D15" s="5"/>
      <c r="E15" s="5"/>
      <c r="F15" s="5"/>
      <c r="G15" s="5"/>
    </row>
    <row r="16" ht="22" customHeight="1" spans="1:7" x14ac:dyDescent="0.25">
      <c r="A16" s="6" t="s">
        <v>30</v>
      </c>
      <c r="B16" s="6" t="s">
        <v>31</v>
      </c>
      <c r="C16" s="7">
        <v>145</v>
      </c>
      <c r="D16" s="6" t="s">
        <v>16</v>
      </c>
      <c r="E16" s="8">
        <v>165</v>
      </c>
      <c r="F16" s="8">
        <v>95</v>
      </c>
      <c r="G16" s="8">
        <v>37700</v>
      </c>
    </row>
    <row r="17" ht="22" customHeight="1" spans="1:7" x14ac:dyDescent="0.25">
      <c r="A17" s="6" t="s">
        <v>32</v>
      </c>
      <c r="B17" s="6" t="s">
        <v>33</v>
      </c>
      <c r="C17" s="7">
        <v>88</v>
      </c>
      <c r="D17" s="6" t="s">
        <v>16</v>
      </c>
      <c r="E17" s="8">
        <v>95</v>
      </c>
      <c r="F17" s="8">
        <v>65</v>
      </c>
      <c r="G17" s="8">
        <v>14080</v>
      </c>
    </row>
    <row r="18" ht="22" customHeight="1" spans="1:7" x14ac:dyDescent="0.25">
      <c r="A18" s="6" t="s">
        <v>34</v>
      </c>
      <c r="B18" s="6" t="s">
        <v>35</v>
      </c>
      <c r="C18" s="7">
        <v>32</v>
      </c>
      <c r="D18" s="6" t="s">
        <v>16</v>
      </c>
      <c r="E18" s="8">
        <v>380</v>
      </c>
      <c r="F18" s="8">
        <v>145</v>
      </c>
      <c r="G18" s="8">
        <v>16800</v>
      </c>
    </row>
    <row r="19" ht="22" customHeight="1" spans="1:7" x14ac:dyDescent="0.25">
      <c r="A19" s="6" t="s">
        <v>36</v>
      </c>
      <c r="B19" s="6" t="s">
        <v>37</v>
      </c>
      <c r="C19" s="7">
        <v>1</v>
      </c>
      <c r="D19" s="6" t="s">
        <v>13</v>
      </c>
      <c r="E19" s="8">
        <v>8500</v>
      </c>
      <c r="F19" s="8">
        <v>6500</v>
      </c>
      <c r="G19" s="8">
        <v>15000</v>
      </c>
    </row>
    <row r="20" ht="24" customHeight="1" spans="1:7" x14ac:dyDescent="0.25">
      <c r="A20" s="5" t="s">
        <v>38</v>
      </c>
      <c r="B20" s="5"/>
      <c r="C20" s="5"/>
      <c r="D20" s="5"/>
      <c r="E20" s="5"/>
      <c r="F20" s="5"/>
      <c r="G20" s="5"/>
    </row>
    <row r="21" ht="22" customHeight="1" spans="1:7" x14ac:dyDescent="0.25">
      <c r="A21" s="6" t="s">
        <v>39</v>
      </c>
      <c r="B21" s="6" t="s">
        <v>40</v>
      </c>
      <c r="C21" s="7">
        <v>1</v>
      </c>
      <c r="D21" s="6" t="s">
        <v>13</v>
      </c>
      <c r="E21" s="8">
        <v>22000</v>
      </c>
      <c r="F21" s="8">
        <v>14000</v>
      </c>
      <c r="G21" s="8">
        <v>36000</v>
      </c>
    </row>
    <row r="22" ht="22" customHeight="1" spans="1:7" x14ac:dyDescent="0.25">
      <c r="A22" s="6" t="s">
        <v>41</v>
      </c>
      <c r="B22" s="6" t="s">
        <v>42</v>
      </c>
      <c r="C22" s="7">
        <v>1</v>
      </c>
      <c r="D22" s="6" t="s">
        <v>13</v>
      </c>
      <c r="E22" s="8">
        <v>8500</v>
      </c>
      <c r="F22" s="8">
        <v>12000</v>
      </c>
      <c r="G22" s="8">
        <v>20500</v>
      </c>
    </row>
    <row r="23" ht="22" customHeight="1" spans="1:7" x14ac:dyDescent="0.25">
      <c r="A23" s="6" t="s">
        <v>43</v>
      </c>
      <c r="B23" s="6" t="s">
        <v>44</v>
      </c>
      <c r="C23" s="7">
        <v>1</v>
      </c>
      <c r="D23" s="6" t="s">
        <v>13</v>
      </c>
      <c r="E23" s="8">
        <v>6500</v>
      </c>
      <c r="F23" s="8">
        <v>8500</v>
      </c>
      <c r="G23" s="8">
        <v>15000</v>
      </c>
    </row>
    <row r="25" ht="24" customHeight="1" spans="1:7" x14ac:dyDescent="0.25">
      <c r="A25" s="9" t="s">
        <v>45</v>
      </c>
      <c r="B25" s="9"/>
      <c r="C25" s="9"/>
      <c r="D25" s="9"/>
      <c r="E25" s="9"/>
      <c r="F25" s="9"/>
      <c r="G25" s="9"/>
    </row>
    <row r="26" spans="1:7" x14ac:dyDescent="0.25">
      <c r="A26" s="10" t="s">
        <v>46</v>
      </c>
      <c r="B26" s="10"/>
      <c r="C26" s="10"/>
      <c r="D26" s="10"/>
      <c r="E26" s="10"/>
      <c r="F26" s="10"/>
      <c r="G26" s="11">
        <f>18500+28500+4200*4+6800*2+285*32+220*48+18*240+22*86+165*145+95*88+380*32+8500+22000+8500+6500</f>
      </c>
    </row>
    <row r="27" spans="1:7" x14ac:dyDescent="0.25">
      <c r="A27" s="10" t="s">
        <v>47</v>
      </c>
      <c r="B27" s="10"/>
      <c r="C27" s="10"/>
      <c r="D27" s="10"/>
      <c r="E27" s="10"/>
      <c r="F27" s="10"/>
      <c r="G27" s="11">
        <f>12000+8500+1800*4+2400*2+425*32+380*48+35*240+38*86+95*145+65*88+145*32+6500+14000+12000+8500</f>
      </c>
    </row>
    <row r="28" spans="1:7" x14ac:dyDescent="0.25">
      <c r="A28" s="12" t="s">
        <v>48</v>
      </c>
      <c r="B28" s="12"/>
      <c r="C28" s="12"/>
      <c r="D28" s="12"/>
      <c r="E28" s="12"/>
      <c r="F28" s="12"/>
      <c r="G28" s="13">
        <f>30500+37000+24000+18400+22720+28800+12720+5160+37700+14080+16800+15000+36000+20500+15000</f>
      </c>
    </row>
    <row r="29" spans="1:7" x14ac:dyDescent="0.25">
      <c r="A29" s="10" t="s">
        <v>49</v>
      </c>
      <c r="B29" s="10"/>
      <c r="C29" s="10"/>
      <c r="D29" s="10"/>
      <c r="E29" s="10"/>
      <c r="F29" s="10"/>
      <c r="G29" s="11">
        <f>(30500+37000+24000+18400+22720+28800+12720+5160+37700+14080+16800+15000+36000+20500+15000)*0.015</f>
      </c>
    </row>
    <row r="30" spans="1:7" x14ac:dyDescent="0.25">
      <c r="A30" s="10" t="s">
        <v>50</v>
      </c>
      <c r="B30" s="10"/>
      <c r="C30" s="10"/>
      <c r="D30" s="10"/>
      <c r="E30" s="10"/>
      <c r="F30" s="10"/>
      <c r="G30" s="11">
        <f>(30500+37000+24000+18400+22720+28800+12720+5160+37700+14080+16800+15000+36000+20500+15000)*0.12</f>
      </c>
    </row>
    <row r="31" spans="1:7" x14ac:dyDescent="0.25">
      <c r="A31" s="14" t="s">
        <v>51</v>
      </c>
      <c r="B31" s="14"/>
      <c r="C31" s="14"/>
      <c r="D31" s="14"/>
      <c r="E31" s="14"/>
      <c r="F31" s="14"/>
      <c r="G31" s="15">
        <f>(30500+37000+24000+18400+22720+28800+12720+5160+37700+14080+16800+15000+36000+20500+15000)*1.135</f>
      </c>
    </row>
    <row r="33" ht="26" customHeight="1" spans="1:7" x14ac:dyDescent="0.25">
      <c r="A33" s="16" t="s">
        <v>52</v>
      </c>
      <c r="B33" s="16"/>
      <c r="C33" s="16"/>
      <c r="D33" s="16"/>
      <c r="E33" s="16"/>
      <c r="F33" s="16"/>
      <c r="G33" s="16"/>
    </row>
  </sheetData>
  <mergeCells count="15">
    <mergeCell ref="A1:G1"/>
    <mergeCell ref="A2:G2"/>
    <mergeCell ref="A3:G3"/>
    <mergeCell ref="A5:G5"/>
    <mergeCell ref="A10:G10"/>
    <mergeCell ref="A15:G15"/>
    <mergeCell ref="A20:G20"/>
    <mergeCell ref="A25:G25"/>
    <mergeCell ref="A26:F26"/>
    <mergeCell ref="A27:F27"/>
    <mergeCell ref="A28:F28"/>
    <mergeCell ref="A29:F29"/>
    <mergeCell ref="A30:F30"/>
    <mergeCell ref="A31:F31"/>
    <mergeCell ref="A33:G3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7" t="s">
        <v>53</v>
      </c>
      <c r="B1" s="17"/>
    </row>
    <row r="3" ht="20" customHeight="1" spans="1:2" x14ac:dyDescent="0.25">
      <c r="A3" s="18" t="s">
        <v>54</v>
      </c>
      <c r="B3" s="19" t="s">
        <v>55</v>
      </c>
    </row>
    <row r="4" ht="20" customHeight="1" spans="1:2" x14ac:dyDescent="0.25">
      <c r="A4" s="18" t="s">
        <v>56</v>
      </c>
      <c r="B4" s="19" t="s">
        <v>57</v>
      </c>
    </row>
    <row r="5" ht="20" customHeight="1" spans="1:2" x14ac:dyDescent="0.25">
      <c r="A5" s="18" t="s">
        <v>58</v>
      </c>
      <c r="B5" s="19" t="s">
        <v>59</v>
      </c>
    </row>
    <row r="6" ht="20" customHeight="1" spans="1:2" x14ac:dyDescent="0.25">
      <c r="A6" s="18" t="s">
        <v>60</v>
      </c>
      <c r="B6" s="19" t="s">
        <v>61</v>
      </c>
    </row>
    <row r="7" ht="20" customHeight="1" spans="1:2" x14ac:dyDescent="0.25">
      <c r="A7" s="18" t="s">
        <v>62</v>
      </c>
      <c r="B7" s="19" t="s">
        <v>63</v>
      </c>
    </row>
    <row r="9" ht="26" customHeight="1" spans="1:2" x14ac:dyDescent="0.25">
      <c r="A9" t="s">
        <v>64</v>
      </c>
      <c r="B9" s="20" t="s">
        <v>52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Electrical Bid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Electrical Bid Template</dc:title>
  <dc:subject>Construction Estimating Template</dc:subject>
  <dc:description>Electrical Trade Bid Form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