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stimate" state="visible" r:id="rId4"/>
    <sheet sheetId="2" name="How To Use" state="visible" r:id="rId5"/>
  </sheets>
  <calcPr calcId="171027"/>
</workbook>
</file>

<file path=xl/sharedStrings.xml><?xml version="1.0" encoding="utf-8"?>
<sst xmlns="http://schemas.openxmlformats.org/spreadsheetml/2006/main" count="85" uniqueCount="73">
  <si>
    <t>Construction Estimate Template</t>
  </si>
  <si>
    <t>Itemized Project Cost Estimate</t>
  </si>
  <si>
    <t>Detail every cost component. Quantities times unit costs auto-calculate the extended amount. Update the markup percentage in the Pricing Summary to recalculate overhead and profit.</t>
  </si>
  <si>
    <t>CSI Code</t>
  </si>
  <si>
    <t>Description</t>
  </si>
  <si>
    <t>Quantity</t>
  </si>
  <si>
    <t>Unit</t>
  </si>
  <si>
    <t>Material</t>
  </si>
  <si>
    <t>Labor</t>
  </si>
  <si>
    <t>Equipment</t>
  </si>
  <si>
    <t>Subcontract</t>
  </si>
  <si>
    <t>Total</t>
  </si>
  <si>
    <t>Sitework</t>
  </si>
  <si>
    <t>02 30 00</t>
  </si>
  <si>
    <t>Site clearing and grubbing</t>
  </si>
  <si>
    <t>AC</t>
  </si>
  <si>
    <t>02 41 00</t>
  </si>
  <si>
    <t>Demolition of existing structure</t>
  </si>
  <si>
    <t>SF</t>
  </si>
  <si>
    <t>31 23 00</t>
  </si>
  <si>
    <t>Excavation and backfill</t>
  </si>
  <si>
    <t>CY</t>
  </si>
  <si>
    <t>Concrete and Masonry</t>
  </si>
  <si>
    <t>03 30 00</t>
  </si>
  <si>
    <t>Cast-in-place concrete foundations</t>
  </si>
  <si>
    <t>03 35 00</t>
  </si>
  <si>
    <t>Concrete slab on grade</t>
  </si>
  <si>
    <t>04 22 00</t>
  </si>
  <si>
    <t>CMU exterior walls</t>
  </si>
  <si>
    <t>Structure and Envelope</t>
  </si>
  <si>
    <t>05 12 00</t>
  </si>
  <si>
    <t>Structural steel framing</t>
  </si>
  <si>
    <t>TON</t>
  </si>
  <si>
    <t>06 10 00</t>
  </si>
  <si>
    <t>Rough carpentry</t>
  </si>
  <si>
    <t>LS</t>
  </si>
  <si>
    <t>07 21 00</t>
  </si>
  <si>
    <t>Roof and wall insulation</t>
  </si>
  <si>
    <t>07 50 00</t>
  </si>
  <si>
    <t>Membrane roofing</t>
  </si>
  <si>
    <t>Interior Finishes</t>
  </si>
  <si>
    <t>09 20 00</t>
  </si>
  <si>
    <t>Drywall, taping, finishing</t>
  </si>
  <si>
    <t>09 65 00</t>
  </si>
  <si>
    <t>Resilient flooring</t>
  </si>
  <si>
    <t>09 90 00</t>
  </si>
  <si>
    <t>Painting and coatings</t>
  </si>
  <si>
    <t>MEP Systems</t>
  </si>
  <si>
    <t>22 00 00</t>
  </si>
  <si>
    <t>Plumbing systems</t>
  </si>
  <si>
    <t>23 00 00</t>
  </si>
  <si>
    <t>HVAC systems</t>
  </si>
  <si>
    <t>26 00 00</t>
  </si>
  <si>
    <t>Electrical systems</t>
  </si>
  <si>
    <t>Pricing Summary</t>
  </si>
  <si>
    <t>Subtotal of Direct Costs</t>
  </si>
  <si>
    <t>General Conditions (8%)</t>
  </si>
  <si>
    <t>Overhead and Profit (10%)</t>
  </si>
  <si>
    <t>Contingency (5%)</t>
  </si>
  <si>
    <t>Total Estimate</t>
  </si>
  <si>
    <t>Template by BuildVision AI - buildvisionai.com - Generate this automatically with AI: https://buildvisionai.com</t>
  </si>
  <si>
    <t>How to use the Construction Estimate Template</t>
  </si>
  <si>
    <t>1.</t>
  </si>
  <si>
    <t>Perform a quantity takeoff from drawings and specifications.</t>
  </si>
  <si>
    <t>2.</t>
  </si>
  <si>
    <t>Populate Material, Labor, Equipment, and Subcontract columns for each line.</t>
  </si>
  <si>
    <t>3.</t>
  </si>
  <si>
    <t>The Total column is the sum of those four columns.</t>
  </si>
  <si>
    <t>4.</t>
  </si>
  <si>
    <t>Adjust General Conditions, Overhead and Profit, and Contingency percentages as appropriate.</t>
  </si>
  <si>
    <t>5.</t>
  </si>
  <si>
    <t>Use the Cost Detail sheet for line-item breakdowns by trade.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</si>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</sst>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color theme="1"/>
      <family val="2"/>
      <scheme val="minor"/>
      <sz val="11"/>
      <name val="Calibri"/>
    </font>
    <font>
      <b/>
      <color rgb="FF0F172A"/>
      <sz val="16"/>
      <name val="Calibri"/>
    </font>
    <font>
      <i/>
      <color rgb="FF475569"/>
      <sz val="11"/>
      <name val="Calibri"/>
    </font>
    <font>
      <i/>
      <color rgb="FF92400E"/>
      <sz val="11"/>
      <name val="Calibri"/>
    </font>
    <font>
      <b/>
      <color rgb="FFFFFFFF"/>
      <sz val="11"/>
      <name val="Calibri"/>
    </font>
    <font>
      <b/>
      <color rgb="FF1E3A8A"/>
      <sz val="11"/>
      <name val="Calibri"/>
    </font>
    <font>
      <color rgb="FF111827"/>
      <sz val="10"/>
      <name val="Calibri"/>
    </font>
    <font>
      <color rgb="FF0F172A"/>
      <sz val="11"/>
      <name val="Calibri"/>
    </font>
    <font>
      <b/>
      <color rgb="FF0F172A"/>
      <sz val="11"/>
      <name val="Calibri"/>
    </font>
    <font>
      <b/>
      <color rgb="FFFFFFFF"/>
      <sz val="10"/>
      <name val="Calibri"/>
    </font>
    <font>
      <b/>
      <color rgb="FF0F172A"/>
      <sz val="14"/>
      <name val="Calibri"/>
    </font>
    <font>
      <color rgb="FF111827"/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EF3C7"/>
      </patternFill>
    </fill>
    <fill>
      <patternFill patternType="solid">
        <fgColor rgb="FF1E3A8A"/>
      </patternFill>
    </fill>
    <fill>
      <patternFill patternType="solid">
        <fgColor rgb="FFEFF6FF"/>
      </patternFill>
    </fill>
    <fill>
      <patternFill patternType="solid">
        <fgColor rgb="FFFFFFFF"/>
      </patternFill>
    </fill>
    <fill>
      <patternFill patternType="solid">
        <fgColor rgb="FFF1F5F9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164" fontId="6" fillId="0" borderId="1" xfId="0" applyNumberFormat="1" applyFont="1" applyBorder="1" applyAlignment="1">
      <alignment vertical="top" wrapText="1"/>
    </xf>
    <xf numFmtId="0" fontId="4" fillId="3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0" applyNumberFormat="1" applyFont="1" applyFill="1" applyBorder="1" applyAlignment="1">
      <alignment horizontal="right" vertical="center"/>
    </xf>
    <xf numFmtId="0" fontId="8" fillId="6" borderId="1" xfId="0" applyFont="1" applyFill="1" applyBorder="1" applyAlignment="1">
      <alignment horizontal="right" vertical="center"/>
    </xf>
    <xf numFmtId="164" fontId="8" fillId="6" borderId="1" xfId="0" applyNumberFormat="1" applyFont="1" applyFill="1" applyBorder="1" applyAlignment="1">
      <alignment horizontal="right" vertical="center"/>
    </xf>
    <xf numFmtId="0" fontId="9" fillId="7" borderId="0" xfId="0" applyFont="1" applyFill="1" applyAlignment="1">
      <alignment horizontal="center" vertical="center"/>
    </xf>
    <xf numFmtId="0" fontId="10" fillId="0" borderId="0" xfId="0" applyFont="1"/>
    <xf numFmtId="0" fontId="5" fillId="0" borderId="0" xfId="0" applyFont="1" applyAlignment="1">
      <alignment horizontal="right" vertical="top"/>
    </xf>
    <xf numFmtId="0" fontId="11" fillId="0" borderId="0" xfId="0" applyFont="1" applyAlignment="1">
      <alignment vertical="top" wrapText="1"/>
    </xf>
    <xf numFmtId="0" fontId="9" fillId="7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pane ySplit="4" topLeftCell="A5" activePane="bottomLeft" state="frozen"/>
      <selection pane="bottomLeft"/>
    </sheetView>
  </sheetViews>
  <sheetFormatPr defaultRowHeight="20" outlineLevelRow="0" outlineLevelCol="0" x14ac:dyDescent="55" customHeight="1"/>
  <cols>
    <col min="1" max="1" width="12" customWidth="1"/>
    <col min="2" max="2" width="50" customWidth="1"/>
    <col min="3" max="3" width="12" customWidth="1"/>
    <col min="4" max="4" width="10" customWidth="1"/>
    <col min="5" max="8" width="14" customWidth="1"/>
    <col min="9" max="9" width="16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0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54" customHeight="1" spans="1:9" x14ac:dyDescent="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ht="28" customHeight="1" spans="1:9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</row>
    <row r="5" ht="24" customHeight="1" spans="1:9" x14ac:dyDescent="0.25">
      <c r="A5" s="5" t="s">
        <v>12</v>
      </c>
      <c r="B5" s="5"/>
      <c r="C5" s="5"/>
      <c r="D5" s="5"/>
      <c r="E5" s="5"/>
      <c r="F5" s="5"/>
      <c r="G5" s="5"/>
      <c r="H5" s="5"/>
      <c r="I5" s="5"/>
    </row>
    <row r="6" ht="22" customHeight="1" spans="1:9" x14ac:dyDescent="0.25">
      <c r="A6" s="6" t="s">
        <v>13</v>
      </c>
      <c r="B6" s="6" t="s">
        <v>14</v>
      </c>
      <c r="C6" s="7">
        <v>1.5</v>
      </c>
      <c r="D6" s="6" t="s">
        <v>15</v>
      </c>
      <c r="E6" s="8">
        <v>0</v>
      </c>
      <c r="F6" s="8">
        <v>8500</v>
      </c>
      <c r="G6" s="8">
        <v>6500</v>
      </c>
      <c r="H6" s="8">
        <v>0</v>
      </c>
      <c r="I6" s="8">
        <v>22500</v>
      </c>
    </row>
    <row r="7" ht="22" customHeight="1" spans="1:9" x14ac:dyDescent="0.25">
      <c r="A7" s="6" t="s">
        <v>16</v>
      </c>
      <c r="B7" s="6" t="s">
        <v>17</v>
      </c>
      <c r="C7" s="7">
        <v>4200</v>
      </c>
      <c r="D7" s="6" t="s">
        <v>18</v>
      </c>
      <c r="E7" s="8">
        <v>0</v>
      </c>
      <c r="F7" s="8">
        <v>14000</v>
      </c>
      <c r="G7" s="8">
        <v>18000</v>
      </c>
      <c r="H7" s="8">
        <v>0</v>
      </c>
      <c r="I7" s="8">
        <v>32000</v>
      </c>
    </row>
    <row r="8" ht="22" customHeight="1" spans="1:9" x14ac:dyDescent="0.25">
      <c r="A8" s="6" t="s">
        <v>19</v>
      </c>
      <c r="B8" s="6" t="s">
        <v>20</v>
      </c>
      <c r="C8" s="7">
        <v>1850</v>
      </c>
      <c r="D8" s="6" t="s">
        <v>21</v>
      </c>
      <c r="E8" s="8">
        <v>0</v>
      </c>
      <c r="F8" s="8">
        <v>22000</v>
      </c>
      <c r="G8" s="8">
        <v>35000</v>
      </c>
      <c r="H8" s="8">
        <v>0</v>
      </c>
      <c r="I8" s="8">
        <v>57000</v>
      </c>
    </row>
    <row r="9" ht="24" customHeight="1" spans="1:9" x14ac:dyDescent="0.25">
      <c r="A9" s="5" t="s">
        <v>22</v>
      </c>
      <c r="B9" s="5"/>
      <c r="C9" s="5"/>
      <c r="D9" s="5"/>
      <c r="E9" s="5"/>
      <c r="F9" s="5"/>
      <c r="G9" s="5"/>
      <c r="H9" s="5"/>
      <c r="I9" s="5"/>
    </row>
    <row r="10" ht="22" customHeight="1" spans="1:9" x14ac:dyDescent="0.25">
      <c r="A10" s="6" t="s">
        <v>23</v>
      </c>
      <c r="B10" s="6" t="s">
        <v>24</v>
      </c>
      <c r="C10" s="7">
        <v>220</v>
      </c>
      <c r="D10" s="6" t="s">
        <v>21</v>
      </c>
      <c r="E10" s="8">
        <v>28500</v>
      </c>
      <c r="F10" s="8">
        <v>32000</v>
      </c>
      <c r="G10" s="8">
        <v>4500</v>
      </c>
      <c r="H10" s="8">
        <v>0</v>
      </c>
      <c r="I10" s="8">
        <v>65000</v>
      </c>
    </row>
    <row r="11" ht="22" customHeight="1" spans="1:9" x14ac:dyDescent="0.25">
      <c r="A11" s="6" t="s">
        <v>25</v>
      </c>
      <c r="B11" s="6" t="s">
        <v>26</v>
      </c>
      <c r="C11" s="7">
        <v>6800</v>
      </c>
      <c r="D11" s="6" t="s">
        <v>18</v>
      </c>
      <c r="E11" s="8">
        <v>19500</v>
      </c>
      <c r="F11" s="8">
        <v>21000</v>
      </c>
      <c r="G11" s="8">
        <v>2500</v>
      </c>
      <c r="H11" s="8">
        <v>0</v>
      </c>
      <c r="I11" s="8">
        <v>43000</v>
      </c>
    </row>
    <row r="12" ht="22" customHeight="1" spans="1:9" x14ac:dyDescent="0.25">
      <c r="A12" s="6" t="s">
        <v>27</v>
      </c>
      <c r="B12" s="6" t="s">
        <v>28</v>
      </c>
      <c r="C12" s="7">
        <v>4100</v>
      </c>
      <c r="D12" s="6" t="s">
        <v>18</v>
      </c>
      <c r="E12" s="8">
        <v>22000</v>
      </c>
      <c r="F12" s="8">
        <v>28000</v>
      </c>
      <c r="G12" s="8">
        <v>0</v>
      </c>
      <c r="H12" s="8">
        <v>0</v>
      </c>
      <c r="I12" s="8">
        <v>50000</v>
      </c>
    </row>
    <row r="13" ht="24" customHeight="1" spans="1:9" x14ac:dyDescent="0.25">
      <c r="A13" s="5" t="s">
        <v>29</v>
      </c>
      <c r="B13" s="5"/>
      <c r="C13" s="5"/>
      <c r="D13" s="5"/>
      <c r="E13" s="5"/>
      <c r="F13" s="5"/>
      <c r="G13" s="5"/>
      <c r="H13" s="5"/>
      <c r="I13" s="5"/>
    </row>
    <row r="14" ht="22" customHeight="1" spans="1:9" x14ac:dyDescent="0.25">
      <c r="A14" s="6" t="s">
        <v>30</v>
      </c>
      <c r="B14" s="6" t="s">
        <v>31</v>
      </c>
      <c r="C14" s="7">
        <v>28</v>
      </c>
      <c r="D14" s="6" t="s">
        <v>32</v>
      </c>
      <c r="E14" s="8">
        <v>95000</v>
      </c>
      <c r="F14" s="8">
        <v>32000</v>
      </c>
      <c r="G14" s="8">
        <v>8000</v>
      </c>
      <c r="H14" s="8">
        <v>0</v>
      </c>
      <c r="I14" s="8">
        <v>135000</v>
      </c>
    </row>
    <row r="15" ht="22" customHeight="1" spans="1:9" x14ac:dyDescent="0.25">
      <c r="A15" s="6" t="s">
        <v>33</v>
      </c>
      <c r="B15" s="6" t="s">
        <v>34</v>
      </c>
      <c r="C15" s="7">
        <v>1</v>
      </c>
      <c r="D15" s="6" t="s">
        <v>35</v>
      </c>
      <c r="E15" s="8">
        <v>38000</v>
      </c>
      <c r="F15" s="8">
        <v>42000</v>
      </c>
      <c r="G15" s="8">
        <v>0</v>
      </c>
      <c r="H15" s="8">
        <v>0</v>
      </c>
      <c r="I15" s="8">
        <v>80000</v>
      </c>
    </row>
    <row r="16" ht="22" customHeight="1" spans="1:9" x14ac:dyDescent="0.25">
      <c r="A16" s="6" t="s">
        <v>36</v>
      </c>
      <c r="B16" s="6" t="s">
        <v>37</v>
      </c>
      <c r="C16" s="7">
        <v>9200</v>
      </c>
      <c r="D16" s="6" t="s">
        <v>18</v>
      </c>
      <c r="E16" s="8">
        <v>14500</v>
      </c>
      <c r="F16" s="8">
        <v>11000</v>
      </c>
      <c r="G16" s="8">
        <v>0</v>
      </c>
      <c r="H16" s="8">
        <v>0</v>
      </c>
      <c r="I16" s="8">
        <v>25500</v>
      </c>
    </row>
    <row r="17" ht="22" customHeight="1" spans="1:9" x14ac:dyDescent="0.25">
      <c r="A17" s="6" t="s">
        <v>38</v>
      </c>
      <c r="B17" s="6" t="s">
        <v>39</v>
      </c>
      <c r="C17" s="7">
        <v>7400</v>
      </c>
      <c r="D17" s="6" t="s">
        <v>18</v>
      </c>
      <c r="E17" s="8">
        <v>0</v>
      </c>
      <c r="F17" s="8">
        <v>0</v>
      </c>
      <c r="G17" s="8">
        <v>0</v>
      </c>
      <c r="H17" s="8">
        <v>78000</v>
      </c>
      <c r="I17" s="8">
        <v>78000</v>
      </c>
    </row>
    <row r="18" ht="24" customHeight="1" spans="1:9" x14ac:dyDescent="0.25">
      <c r="A18" s="5" t="s">
        <v>40</v>
      </c>
      <c r="B18" s="5"/>
      <c r="C18" s="5"/>
      <c r="D18" s="5"/>
      <c r="E18" s="5"/>
      <c r="F18" s="5"/>
      <c r="G18" s="5"/>
      <c r="H18" s="5"/>
      <c r="I18" s="5"/>
    </row>
    <row r="19" ht="22" customHeight="1" spans="1:9" x14ac:dyDescent="0.25">
      <c r="A19" s="6" t="s">
        <v>41</v>
      </c>
      <c r="B19" s="6" t="s">
        <v>42</v>
      </c>
      <c r="C19" s="7">
        <v>26500</v>
      </c>
      <c r="D19" s="6" t="s">
        <v>18</v>
      </c>
      <c r="E19" s="8">
        <v>22000</v>
      </c>
      <c r="F19" s="8">
        <v>38000</v>
      </c>
      <c r="G19" s="8">
        <v>0</v>
      </c>
      <c r="H19" s="8">
        <v>0</v>
      </c>
      <c r="I19" s="8">
        <v>60000</v>
      </c>
    </row>
    <row r="20" ht="22" customHeight="1" spans="1:9" x14ac:dyDescent="0.25">
      <c r="A20" s="6" t="s">
        <v>43</v>
      </c>
      <c r="B20" s="6" t="s">
        <v>44</v>
      </c>
      <c r="C20" s="7">
        <v>5800</v>
      </c>
      <c r="D20" s="6" t="s">
        <v>18</v>
      </c>
      <c r="E20" s="8">
        <v>18000</v>
      </c>
      <c r="F20" s="8">
        <v>14000</v>
      </c>
      <c r="G20" s="8">
        <v>0</v>
      </c>
      <c r="H20" s="8">
        <v>0</v>
      </c>
      <c r="I20" s="8">
        <v>32000</v>
      </c>
    </row>
    <row r="21" ht="22" customHeight="1" spans="1:9" x14ac:dyDescent="0.25">
      <c r="A21" s="6" t="s">
        <v>45</v>
      </c>
      <c r="B21" s="6" t="s">
        <v>46</v>
      </c>
      <c r="C21" s="7">
        <v>28000</v>
      </c>
      <c r="D21" s="6" t="s">
        <v>18</v>
      </c>
      <c r="E21" s="8">
        <v>8500</v>
      </c>
      <c r="F21" s="8">
        <v>22000</v>
      </c>
      <c r="G21" s="8">
        <v>0</v>
      </c>
      <c r="H21" s="8">
        <v>0</v>
      </c>
      <c r="I21" s="8">
        <v>30500</v>
      </c>
    </row>
    <row r="22" ht="24" customHeight="1" spans="1:9" x14ac:dyDescent="0.25">
      <c r="A22" s="5" t="s">
        <v>47</v>
      </c>
      <c r="B22" s="5"/>
      <c r="C22" s="5"/>
      <c r="D22" s="5"/>
      <c r="E22" s="5"/>
      <c r="F22" s="5"/>
      <c r="G22" s="5"/>
      <c r="H22" s="5"/>
      <c r="I22" s="5"/>
    </row>
    <row r="23" ht="22" customHeight="1" spans="1:9" x14ac:dyDescent="0.25">
      <c r="A23" s="6" t="s">
        <v>48</v>
      </c>
      <c r="B23" s="6" t="s">
        <v>49</v>
      </c>
      <c r="C23" s="7">
        <v>1</v>
      </c>
      <c r="D23" s="6" t="s">
        <v>35</v>
      </c>
      <c r="E23" s="8">
        <v>0</v>
      </c>
      <c r="F23" s="8">
        <v>0</v>
      </c>
      <c r="G23" s="8">
        <v>0</v>
      </c>
      <c r="H23" s="8">
        <v>95000</v>
      </c>
      <c r="I23" s="8">
        <v>95000</v>
      </c>
    </row>
    <row r="24" ht="22" customHeight="1" spans="1:9" x14ac:dyDescent="0.25">
      <c r="A24" s="6" t="s">
        <v>50</v>
      </c>
      <c r="B24" s="6" t="s">
        <v>51</v>
      </c>
      <c r="C24" s="7">
        <v>1</v>
      </c>
      <c r="D24" s="6" t="s">
        <v>35</v>
      </c>
      <c r="E24" s="8">
        <v>0</v>
      </c>
      <c r="F24" s="8">
        <v>0</v>
      </c>
      <c r="G24" s="8">
        <v>0</v>
      </c>
      <c r="H24" s="8">
        <v>165000</v>
      </c>
      <c r="I24" s="8">
        <v>165000</v>
      </c>
    </row>
    <row r="25" ht="22" customHeight="1" spans="1:9" x14ac:dyDescent="0.25">
      <c r="A25" s="6" t="s">
        <v>52</v>
      </c>
      <c r="B25" s="6" t="s">
        <v>53</v>
      </c>
      <c r="C25" s="7">
        <v>1</v>
      </c>
      <c r="D25" s="6" t="s">
        <v>35</v>
      </c>
      <c r="E25" s="8">
        <v>0</v>
      </c>
      <c r="F25" s="8">
        <v>0</v>
      </c>
      <c r="G25" s="8">
        <v>0</v>
      </c>
      <c r="H25" s="8">
        <v>145000</v>
      </c>
      <c r="I25" s="8">
        <v>145000</v>
      </c>
    </row>
    <row r="27" ht="24" customHeight="1" spans="1:9" x14ac:dyDescent="0.25">
      <c r="A27" s="9" t="s">
        <v>54</v>
      </c>
      <c r="B27" s="9"/>
      <c r="C27" s="9"/>
      <c r="D27" s="9"/>
      <c r="E27" s="9"/>
      <c r="F27" s="9"/>
      <c r="G27" s="9"/>
      <c r="H27" s="9"/>
      <c r="I27" s="9"/>
    </row>
    <row r="28" spans="1:9" x14ac:dyDescent="0.25">
      <c r="A28" s="10" t="s">
        <v>55</v>
      </c>
      <c r="B28" s="10"/>
      <c r="C28" s="10"/>
      <c r="D28" s="10"/>
      <c r="E28" s="10"/>
      <c r="F28" s="10"/>
      <c r="G28" s="10"/>
      <c r="H28" s="10"/>
      <c r="I28" s="11">
        <f>22500+32000+57000+65000+43000+50000+135000+80000+25500+78000+60000+32000+30500+95000+165000+145000</f>
      </c>
    </row>
    <row r="29" spans="1:9" x14ac:dyDescent="0.25">
      <c r="A29" s="10" t="s">
        <v>56</v>
      </c>
      <c r="B29" s="10"/>
      <c r="C29" s="10"/>
      <c r="D29" s="10"/>
      <c r="E29" s="10"/>
      <c r="F29" s="10"/>
      <c r="G29" s="10"/>
      <c r="H29" s="10"/>
      <c r="I29" s="11">
        <f>(22500+32000+57000+65000+43000+50000+135000+80000+25500+78000+60000+32000+30500+95000+165000+145000)*0.08</f>
      </c>
    </row>
    <row r="30" spans="1:9" x14ac:dyDescent="0.25">
      <c r="A30" s="10" t="s">
        <v>57</v>
      </c>
      <c r="B30" s="10"/>
      <c r="C30" s="10"/>
      <c r="D30" s="10"/>
      <c r="E30" s="10"/>
      <c r="F30" s="10"/>
      <c r="G30" s="10"/>
      <c r="H30" s="10"/>
      <c r="I30" s="11">
        <f>(22500+32000+57000+65000+43000+50000+135000+80000+25500+78000+60000+32000+30500+95000+165000+145000)*0.10</f>
      </c>
    </row>
    <row r="31" spans="1:9" x14ac:dyDescent="0.25">
      <c r="A31" s="10" t="s">
        <v>58</v>
      </c>
      <c r="B31" s="10"/>
      <c r="C31" s="10"/>
      <c r="D31" s="10"/>
      <c r="E31" s="10"/>
      <c r="F31" s="10"/>
      <c r="G31" s="10"/>
      <c r="H31" s="10"/>
      <c r="I31" s="11">
        <f>(22500+32000+57000+65000+43000+50000+135000+80000+25500+78000+60000+32000+30500+95000+165000+145000)*0.05</f>
      </c>
    </row>
    <row r="32" spans="1:9" x14ac:dyDescent="0.25">
      <c r="A32" s="12" t="s">
        <v>59</v>
      </c>
      <c r="B32" s="12"/>
      <c r="C32" s="12"/>
      <c r="D32" s="12"/>
      <c r="E32" s="12"/>
      <c r="F32" s="12"/>
      <c r="G32" s="12"/>
      <c r="H32" s="12"/>
      <c r="I32" s="13">
        <f>(22500+32000+57000+65000+43000+50000+135000+80000+25500+78000+60000+32000+30500+95000+165000+145000)*1.23</f>
      </c>
    </row>
    <row r="34" ht="26" customHeight="1" spans="1:9" x14ac:dyDescent="0.25">
      <c r="A34" s="14" t="s">
        <v>60</v>
      </c>
      <c r="B34" s="14"/>
      <c r="C34" s="14"/>
      <c r="D34" s="14"/>
      <c r="E34" s="14"/>
      <c r="F34" s="14"/>
      <c r="G34" s="14"/>
      <c r="H34" s="14"/>
      <c r="I34" s="14"/>
    </row>
  </sheetData>
  <mergeCells count="15">
    <mergeCell ref="A1:I1"/>
    <mergeCell ref="A2:I2"/>
    <mergeCell ref="A3:I3"/>
    <mergeCell ref="A5:I5"/>
    <mergeCell ref="A9:I9"/>
    <mergeCell ref="A13:I13"/>
    <mergeCell ref="A18:I18"/>
    <mergeCell ref="A22:I22"/>
    <mergeCell ref="A27:I27"/>
    <mergeCell ref="A28:H28"/>
    <mergeCell ref="A29:H29"/>
    <mergeCell ref="A30:H30"/>
    <mergeCell ref="A31:H31"/>
    <mergeCell ref="A32:H32"/>
    <mergeCell ref="A34:I34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FormatPr defaultRowHeight="15" outlineLevelRow="0" outlineLevelCol="0" x14ac:dyDescent="55"/>
  <cols>
    <col min="1" max="1" width="6" customWidth="1"/>
    <col min="2" max="2" width="100" customWidth="1"/>
  </cols>
  <sheetData>
    <row r="1" ht="28" customHeight="1" spans="1:2" x14ac:dyDescent="0.25">
      <c r="A1" s="15" t="s">
        <v>61</v>
      </c>
      <c r="B1" s="15"/>
    </row>
    <row r="3" ht="20" customHeight="1" spans="1:2" x14ac:dyDescent="0.25">
      <c r="A3" s="16" t="s">
        <v>62</v>
      </c>
      <c r="B3" s="17" t="s">
        <v>63</v>
      </c>
    </row>
    <row r="4" ht="20" customHeight="1" spans="1:2" x14ac:dyDescent="0.25">
      <c r="A4" s="16" t="s">
        <v>64</v>
      </c>
      <c r="B4" s="17" t="s">
        <v>65</v>
      </c>
    </row>
    <row r="5" ht="20" customHeight="1" spans="1:2" x14ac:dyDescent="0.25">
      <c r="A5" s="16" t="s">
        <v>66</v>
      </c>
      <c r="B5" s="17" t="s">
        <v>67</v>
      </c>
    </row>
    <row r="6" ht="36" customHeight="1" spans="1:2" x14ac:dyDescent="0.25">
      <c r="A6" s="16" t="s">
        <v>68</v>
      </c>
      <c r="B6" s="17" t="s">
        <v>69</v>
      </c>
    </row>
    <row r="7" ht="20" customHeight="1" spans="1:2" x14ac:dyDescent="0.25">
      <c r="A7" s="16" t="s">
        <v>70</v>
      </c>
      <c r="B7" s="17" t="s">
        <v>71</v>
      </c>
    </row>
    <row r="9" ht="26" customHeight="1" spans="1:2" x14ac:dyDescent="0.25">
      <c r="A9" t="s">
        <v>72</v>
      </c>
      <c r="B9" s="18" t="s">
        <v>60</v>
      </c>
    </row>
  </sheetData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</vt:lpstr>
      <vt:lpstr>How To Use</vt:lpstr>
    </vt:vector>
  </TitlesOfParts>
  <Company>BuildVision AI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BuildVision AI</dc:creator>
  <dc:title>Construction Estimate Template</dc:title>
  <dc:subject>Construction Estimating Template</dc:subject>
  <dc:description>Itemized Project Cost Estimate</dc:description>
  <cp:keywords/>
  <cp:category/>
  <cp:lastModifiedBy>BuildVision AI</cp:lastModifiedBy>
  <dcterms:created xsi:type="dcterms:W3CDTF">2026-05-01T19:28:07Z</dcterms:created>
  <dcterms:modified xsi:type="dcterms:W3CDTF">2026-05-01T19:28:07Z</dcterms:modified>
</cp:coreProperties>
</file>